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8675" windowHeight="7755"/>
  </bookViews>
  <sheets>
    <sheet name="Scores" sheetId="1" r:id="rId1"/>
  </sheets>
  <calcPr calcId="145621"/>
</workbook>
</file>

<file path=xl/calcChain.xml><?xml version="1.0" encoding="utf-8"?>
<calcChain xmlns="http://schemas.openxmlformats.org/spreadsheetml/2006/main">
  <c r="Q8" i="1" l="1"/>
  <c r="Q6" i="1"/>
  <c r="Q3" i="1"/>
  <c r="Q7" i="1"/>
  <c r="Q11" i="1"/>
  <c r="Q9" i="1"/>
  <c r="Q5" i="1"/>
  <c r="Q2" i="1"/>
  <c r="Q13" i="1"/>
  <c r="Q12" i="1"/>
  <c r="Q10" i="1"/>
  <c r="Q4" i="1"/>
</calcChain>
</file>

<file path=xl/sharedStrings.xml><?xml version="1.0" encoding="utf-8"?>
<sst xmlns="http://schemas.openxmlformats.org/spreadsheetml/2006/main" count="67" uniqueCount="51">
  <si>
    <t>Applicant</t>
  </si>
  <si>
    <t>Region</t>
  </si>
  <si>
    <t>State</t>
  </si>
  <si>
    <t>ME</t>
  </si>
  <si>
    <t>PA</t>
  </si>
  <si>
    <t>Recused self from scoring</t>
  </si>
  <si>
    <t>Southern</t>
  </si>
  <si>
    <t>Northern</t>
  </si>
  <si>
    <t>Non-FWS Partner Contributions</t>
  </si>
  <si>
    <t>Other FWS Contributions</t>
  </si>
  <si>
    <t>Total Project Cost</t>
  </si>
  <si>
    <t>VA</t>
  </si>
  <si>
    <t>Applicant's FWS-NFHAP Funding Request</t>
  </si>
  <si>
    <t>David Montague, Downeast Lakes Land Trust</t>
  </si>
  <si>
    <t>Project Proposal Title</t>
  </si>
  <si>
    <t>Bowman Creek Eastern Brook Trout Habitat Restoration</t>
  </si>
  <si>
    <t>John Lavitsky, Luzerne Conservation District</t>
  </si>
  <si>
    <t>Cove Creek Watershed FS Road #809 Low Water Ford Replacement; Pisgah National Forest</t>
  </si>
  <si>
    <t>NC</t>
  </si>
  <si>
    <t>Andy Brown, TU</t>
  </si>
  <si>
    <t>Crane Creek - 1 Aquatic Organism Passage, Sumter National Forest</t>
  </si>
  <si>
    <t>SC</t>
  </si>
  <si>
    <t>J. Keith Whalen, USDA Forest Service – Francis Marion &amp; Sumter National Forests</t>
  </si>
  <si>
    <t>Crane Creek - 2 Aquatic Organism Passage, Sumter National Forest</t>
  </si>
  <si>
    <t>Dam Removal on the Childs River</t>
  </si>
  <si>
    <t>MA</t>
  </si>
  <si>
    <t>Gary Anderson, Falmouth Rod &amp; Gun Club, Inc.</t>
  </si>
  <si>
    <t>Darnit Brook Culvert Replacement, Nezinscot-Androscoggin River</t>
  </si>
  <si>
    <t>Jeff Stern, Androscoggin River Watershed Council</t>
  </si>
  <si>
    <t>Fuller Mountain Road Downstream Culvert Replacement, Pond Mountain Brook</t>
  </si>
  <si>
    <t>CT</t>
  </si>
  <si>
    <t>Michael Jastremski, Housatonic Valley Association</t>
  </si>
  <si>
    <t>Fuller Mountain Road Upstream Culvert Replacement, Pond Mountain Brook</t>
  </si>
  <si>
    <t>Laurel Fork of Holly River Watershed Habitat Enhancement</t>
  </si>
  <si>
    <t>WV</t>
  </si>
  <si>
    <t>David W. Thorne, West Virginia Division of Natural Resources</t>
  </si>
  <si>
    <t>Upper South Branch-Thorn Creek Brook Trout Patch Restoration and Monitoring</t>
  </si>
  <si>
    <t>Dustin Wichterman, Trout Unlimited</t>
  </si>
  <si>
    <t>West Musquash Tributary AOP, Grand Lake Stream</t>
  </si>
  <si>
    <t>Wilson Creek Watershed Improvement Project</t>
  </si>
  <si>
    <t>Dawn Kirk, USFS, George Washington and Jefferson National Forest</t>
  </si>
  <si>
    <t>S.Perry Score</t>
  </si>
  <si>
    <t>M.Kulp Scores</t>
  </si>
  <si>
    <t>J.Habera Scores</t>
  </si>
  <si>
    <t>J.Rash Scores</t>
  </si>
  <si>
    <t>A.Kutza Scores</t>
  </si>
  <si>
    <t>S.Reezer Scores</t>
  </si>
  <si>
    <t>M.Staley Scores</t>
  </si>
  <si>
    <t>L.Barno Scores</t>
  </si>
  <si>
    <t>Ave. Score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</si>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</sst>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2" x14ac:knownFonts="1">
    <font>
      <sz val="10"/>
      <name val="Arial"/>
    </font>
    <font>
      <u/>
      <sz val="11"/>
      <color indexed="12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3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164" fontId="7" fillId="3" borderId="0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 applyProtection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75" zoomScaleNormal="75" workbookViewId="0"/>
  </sheetViews>
  <sheetFormatPr defaultRowHeight="15" x14ac:dyDescent="0.2"/>
  <cols>
    <col min="1" max="1" width="38.85546875" style="6" customWidth="1"/>
    <col min="2" max="2" width="9" style="4" customWidth="1"/>
    <col min="3" max="3" width="12.140625" style="4" customWidth="1"/>
    <col min="4" max="4" width="26.140625" style="4" customWidth="1"/>
    <col min="5" max="5" width="14.5703125" style="5" customWidth="1"/>
    <col min="6" max="6" width="17.140625" style="19" customWidth="1"/>
    <col min="7" max="7" width="15" style="5" customWidth="1"/>
    <col min="8" max="8" width="15.5703125" style="5" customWidth="1"/>
    <col min="9" max="9" width="10.7109375" style="3" customWidth="1"/>
    <col min="10" max="10" width="10.7109375" style="4" customWidth="1"/>
    <col min="11" max="12" width="10.7109375" style="3" customWidth="1"/>
    <col min="13" max="13" width="10.7109375" style="13" customWidth="1"/>
    <col min="14" max="16" width="10.7109375" style="3" customWidth="1"/>
    <col min="17" max="17" width="7.85546875" style="3" customWidth="1"/>
    <col min="18" max="18" width="8.85546875" style="4" customWidth="1"/>
    <col min="19" max="20" width="10.7109375" style="3" customWidth="1"/>
    <col min="21" max="16384" width="9.140625" style="3"/>
  </cols>
  <sheetData>
    <row r="1" spans="1:18" s="1" customFormat="1" ht="54.75" customHeight="1" x14ac:dyDescent="0.2">
      <c r="A1" s="22" t="s">
        <v>14</v>
      </c>
      <c r="B1" s="20" t="s">
        <v>2</v>
      </c>
      <c r="C1" s="20" t="s">
        <v>1</v>
      </c>
      <c r="D1" s="20" t="s">
        <v>0</v>
      </c>
      <c r="E1" s="21" t="s">
        <v>12</v>
      </c>
      <c r="F1" s="21" t="s">
        <v>8</v>
      </c>
      <c r="G1" s="21" t="s">
        <v>9</v>
      </c>
      <c r="H1" s="21" t="s">
        <v>10</v>
      </c>
      <c r="I1" s="34" t="s">
        <v>41</v>
      </c>
      <c r="J1" s="34" t="s">
        <v>42</v>
      </c>
      <c r="K1" s="34" t="s">
        <v>43</v>
      </c>
      <c r="L1" s="34" t="s">
        <v>44</v>
      </c>
      <c r="M1" s="37" t="s">
        <v>45</v>
      </c>
      <c r="N1" s="37" t="s">
        <v>46</v>
      </c>
      <c r="O1" s="37" t="s">
        <v>47</v>
      </c>
      <c r="P1" s="37" t="s">
        <v>48</v>
      </c>
      <c r="Q1" s="41" t="s">
        <v>49</v>
      </c>
      <c r="R1" s="41" t="s">
        <v>50</v>
      </c>
    </row>
    <row r="2" spans="1:18" ht="48" customHeight="1" x14ac:dyDescent="0.2">
      <c r="A2" s="33" t="s">
        <v>24</v>
      </c>
      <c r="B2" s="28" t="s">
        <v>25</v>
      </c>
      <c r="C2" s="28" t="s">
        <v>7</v>
      </c>
      <c r="D2" s="28" t="s">
        <v>26</v>
      </c>
      <c r="E2" s="29">
        <v>49450</v>
      </c>
      <c r="F2" s="29">
        <v>246750</v>
      </c>
      <c r="G2" s="29">
        <v>0</v>
      </c>
      <c r="H2" s="31">
        <v>296200</v>
      </c>
      <c r="I2" s="38">
        <v>213</v>
      </c>
      <c r="J2" s="38">
        <v>211</v>
      </c>
      <c r="K2" s="38">
        <v>204</v>
      </c>
      <c r="L2" s="38">
        <v>183</v>
      </c>
      <c r="M2" s="38">
        <v>168</v>
      </c>
      <c r="N2" s="38">
        <v>217</v>
      </c>
      <c r="O2" s="38">
        <v>222</v>
      </c>
      <c r="P2" s="38">
        <v>211</v>
      </c>
      <c r="Q2" s="42">
        <f t="shared" ref="Q2:Q13" si="0">AVERAGE(I2:P2)</f>
        <v>203.625</v>
      </c>
      <c r="R2" s="43">
        <v>1</v>
      </c>
    </row>
    <row r="3" spans="1:18" ht="48" customHeight="1" x14ac:dyDescent="0.2">
      <c r="A3" s="27" t="s">
        <v>36</v>
      </c>
      <c r="B3" s="28" t="s">
        <v>34</v>
      </c>
      <c r="C3" s="28" t="s">
        <v>6</v>
      </c>
      <c r="D3" s="28" t="s">
        <v>37</v>
      </c>
      <c r="E3" s="29">
        <v>43000</v>
      </c>
      <c r="F3" s="29">
        <v>217250</v>
      </c>
      <c r="G3" s="29">
        <v>10000</v>
      </c>
      <c r="H3" s="31">
        <v>270250</v>
      </c>
      <c r="I3" s="38">
        <v>181</v>
      </c>
      <c r="J3" s="38">
        <v>167</v>
      </c>
      <c r="K3" s="38">
        <v>161</v>
      </c>
      <c r="L3" s="38">
        <v>166</v>
      </c>
      <c r="M3" s="38">
        <v>183</v>
      </c>
      <c r="N3" s="38">
        <v>184</v>
      </c>
      <c r="O3" s="38">
        <v>198</v>
      </c>
      <c r="P3" s="38">
        <v>164</v>
      </c>
      <c r="Q3" s="42">
        <f t="shared" si="0"/>
        <v>175.5</v>
      </c>
      <c r="R3" s="43">
        <v>2</v>
      </c>
    </row>
    <row r="4" spans="1:18" ht="48" customHeight="1" x14ac:dyDescent="0.2">
      <c r="A4" s="27" t="s">
        <v>15</v>
      </c>
      <c r="B4" s="28" t="s">
        <v>4</v>
      </c>
      <c r="C4" s="28" t="s">
        <v>7</v>
      </c>
      <c r="D4" s="28" t="s">
        <v>16</v>
      </c>
      <c r="E4" s="29">
        <v>9059</v>
      </c>
      <c r="F4" s="30">
        <v>10120</v>
      </c>
      <c r="G4" s="29">
        <v>0</v>
      </c>
      <c r="H4" s="31">
        <v>19179</v>
      </c>
      <c r="I4" s="25">
        <v>143</v>
      </c>
      <c r="J4" s="25">
        <v>203</v>
      </c>
      <c r="K4" s="25">
        <v>155</v>
      </c>
      <c r="L4" s="25">
        <v>173</v>
      </c>
      <c r="M4" s="25">
        <v>155</v>
      </c>
      <c r="N4" s="38">
        <v>163</v>
      </c>
      <c r="O4" s="25">
        <v>198</v>
      </c>
      <c r="P4" s="25">
        <v>201</v>
      </c>
      <c r="Q4" s="42">
        <f t="shared" si="0"/>
        <v>173.875</v>
      </c>
      <c r="R4" s="43">
        <v>3</v>
      </c>
    </row>
    <row r="5" spans="1:18" ht="48" customHeight="1" x14ac:dyDescent="0.2">
      <c r="A5" s="33" t="s">
        <v>27</v>
      </c>
      <c r="B5" s="28" t="s">
        <v>3</v>
      </c>
      <c r="C5" s="28" t="s">
        <v>7</v>
      </c>
      <c r="D5" s="28" t="s">
        <v>28</v>
      </c>
      <c r="E5" s="29">
        <v>50000</v>
      </c>
      <c r="F5" s="29">
        <v>155189</v>
      </c>
      <c r="G5" s="29">
        <v>5000</v>
      </c>
      <c r="H5" s="31">
        <v>210189</v>
      </c>
      <c r="I5" s="25">
        <v>171</v>
      </c>
      <c r="J5" s="25">
        <v>174</v>
      </c>
      <c r="K5" s="25">
        <v>164</v>
      </c>
      <c r="L5" s="25">
        <v>182</v>
      </c>
      <c r="M5" s="25">
        <v>168</v>
      </c>
      <c r="N5" s="38">
        <v>171</v>
      </c>
      <c r="O5" s="25">
        <v>179</v>
      </c>
      <c r="P5" s="25">
        <v>171</v>
      </c>
      <c r="Q5" s="42">
        <f t="shared" si="0"/>
        <v>172.5</v>
      </c>
      <c r="R5" s="43">
        <v>4</v>
      </c>
    </row>
    <row r="6" spans="1:18" ht="48" customHeight="1" x14ac:dyDescent="0.2">
      <c r="A6" s="27" t="s">
        <v>38</v>
      </c>
      <c r="B6" s="28" t="s">
        <v>3</v>
      </c>
      <c r="C6" s="28" t="s">
        <v>7</v>
      </c>
      <c r="D6" s="28" t="s">
        <v>13</v>
      </c>
      <c r="E6" s="29">
        <v>19500</v>
      </c>
      <c r="F6" s="29">
        <v>19500</v>
      </c>
      <c r="G6" s="29">
        <v>5000</v>
      </c>
      <c r="H6" s="31">
        <v>44000</v>
      </c>
      <c r="I6" s="25">
        <v>175</v>
      </c>
      <c r="J6" s="25">
        <v>155</v>
      </c>
      <c r="K6" s="25">
        <v>156</v>
      </c>
      <c r="L6" s="25">
        <v>177</v>
      </c>
      <c r="M6" s="25">
        <v>171</v>
      </c>
      <c r="N6" s="38">
        <v>166</v>
      </c>
      <c r="O6" s="25">
        <v>183</v>
      </c>
      <c r="P6" s="25">
        <v>176</v>
      </c>
      <c r="Q6" s="42">
        <f t="shared" si="0"/>
        <v>169.875</v>
      </c>
      <c r="R6" s="43">
        <v>5</v>
      </c>
    </row>
    <row r="7" spans="1:18" ht="48" customHeight="1" x14ac:dyDescent="0.2">
      <c r="A7" s="33" t="s">
        <v>33</v>
      </c>
      <c r="B7" s="28" t="s">
        <v>34</v>
      </c>
      <c r="C7" s="28" t="s">
        <v>6</v>
      </c>
      <c r="D7" s="28" t="s">
        <v>35</v>
      </c>
      <c r="E7" s="29">
        <v>25000</v>
      </c>
      <c r="F7" s="29">
        <v>95450</v>
      </c>
      <c r="G7" s="29">
        <v>6000</v>
      </c>
      <c r="H7" s="31">
        <v>126450</v>
      </c>
      <c r="I7" s="25">
        <v>176</v>
      </c>
      <c r="J7" s="25">
        <v>171</v>
      </c>
      <c r="K7" s="35">
        <v>121</v>
      </c>
      <c r="L7" s="25">
        <v>174</v>
      </c>
      <c r="M7" s="25">
        <v>145</v>
      </c>
      <c r="N7" s="38">
        <v>166</v>
      </c>
      <c r="O7" s="25">
        <v>196</v>
      </c>
      <c r="P7" s="25">
        <v>163</v>
      </c>
      <c r="Q7" s="42">
        <f t="shared" si="0"/>
        <v>164</v>
      </c>
      <c r="R7" s="43">
        <v>6</v>
      </c>
    </row>
    <row r="8" spans="1:18" ht="48" customHeight="1" x14ac:dyDescent="0.2">
      <c r="A8" s="27" t="s">
        <v>39</v>
      </c>
      <c r="B8" s="28" t="s">
        <v>11</v>
      </c>
      <c r="C8" s="28" t="s">
        <v>6</v>
      </c>
      <c r="D8" s="28" t="s">
        <v>40</v>
      </c>
      <c r="E8" s="29">
        <v>50000</v>
      </c>
      <c r="F8" s="29">
        <v>70000</v>
      </c>
      <c r="G8" s="29">
        <v>0</v>
      </c>
      <c r="H8" s="31">
        <v>120000</v>
      </c>
      <c r="I8" s="25">
        <v>166</v>
      </c>
      <c r="J8" s="25">
        <v>155</v>
      </c>
      <c r="K8" s="25">
        <v>170</v>
      </c>
      <c r="L8" s="25">
        <v>157</v>
      </c>
      <c r="M8" s="25">
        <v>163</v>
      </c>
      <c r="N8" s="38">
        <v>170</v>
      </c>
      <c r="O8" s="25">
        <v>172</v>
      </c>
      <c r="P8" s="25">
        <v>133</v>
      </c>
      <c r="Q8" s="42">
        <f t="shared" si="0"/>
        <v>160.75</v>
      </c>
      <c r="R8" s="43">
        <v>7</v>
      </c>
    </row>
    <row r="9" spans="1:18" ht="48" customHeight="1" x14ac:dyDescent="0.2">
      <c r="A9" s="33" t="s">
        <v>29</v>
      </c>
      <c r="B9" s="28" t="s">
        <v>30</v>
      </c>
      <c r="C9" s="28" t="s">
        <v>7</v>
      </c>
      <c r="D9" s="28" t="s">
        <v>31</v>
      </c>
      <c r="E9" s="29">
        <v>50000</v>
      </c>
      <c r="F9" s="29">
        <v>454400</v>
      </c>
      <c r="G9" s="29">
        <v>0</v>
      </c>
      <c r="H9" s="31">
        <v>504400</v>
      </c>
      <c r="I9" s="25">
        <v>168</v>
      </c>
      <c r="J9" s="25">
        <v>168</v>
      </c>
      <c r="K9" s="25">
        <v>143</v>
      </c>
      <c r="L9" s="25">
        <v>153</v>
      </c>
      <c r="M9" s="25">
        <v>156</v>
      </c>
      <c r="N9" s="38">
        <v>156</v>
      </c>
      <c r="O9" s="25">
        <v>168</v>
      </c>
      <c r="P9" s="25">
        <v>145</v>
      </c>
      <c r="Q9" s="42">
        <f t="shared" si="0"/>
        <v>157.125</v>
      </c>
      <c r="R9" s="43">
        <v>8</v>
      </c>
    </row>
    <row r="10" spans="1:18" ht="48" customHeight="1" x14ac:dyDescent="0.2">
      <c r="A10" s="32" t="s">
        <v>17</v>
      </c>
      <c r="B10" s="28" t="s">
        <v>18</v>
      </c>
      <c r="C10" s="28" t="s">
        <v>6</v>
      </c>
      <c r="D10" s="28" t="s">
        <v>19</v>
      </c>
      <c r="E10" s="29">
        <v>50000</v>
      </c>
      <c r="F10" s="29">
        <v>276060</v>
      </c>
      <c r="G10" s="29">
        <v>0</v>
      </c>
      <c r="H10" s="31">
        <v>326060</v>
      </c>
      <c r="I10" s="25">
        <v>146</v>
      </c>
      <c r="J10" s="25">
        <v>183</v>
      </c>
      <c r="K10" s="25">
        <v>137</v>
      </c>
      <c r="L10" s="36"/>
      <c r="M10" s="25">
        <v>166</v>
      </c>
      <c r="N10" s="38">
        <v>153</v>
      </c>
      <c r="O10" s="25">
        <v>168</v>
      </c>
      <c r="P10" s="25">
        <v>139</v>
      </c>
      <c r="Q10" s="42">
        <f t="shared" si="0"/>
        <v>156</v>
      </c>
      <c r="R10" s="43">
        <v>9</v>
      </c>
    </row>
    <row r="11" spans="1:18" ht="48" customHeight="1" x14ac:dyDescent="0.2">
      <c r="A11" s="33" t="s">
        <v>32</v>
      </c>
      <c r="B11" s="28" t="s">
        <v>30</v>
      </c>
      <c r="C11" s="28" t="s">
        <v>7</v>
      </c>
      <c r="D11" s="28" t="s">
        <v>31</v>
      </c>
      <c r="E11" s="29">
        <v>50000</v>
      </c>
      <c r="F11" s="29">
        <v>462200</v>
      </c>
      <c r="G11" s="29">
        <v>0</v>
      </c>
      <c r="H11" s="31">
        <v>512200</v>
      </c>
      <c r="I11" s="25">
        <v>146</v>
      </c>
      <c r="J11" s="25">
        <v>166</v>
      </c>
      <c r="K11" s="25">
        <v>139</v>
      </c>
      <c r="L11" s="25">
        <v>146</v>
      </c>
      <c r="M11" s="25">
        <v>139</v>
      </c>
      <c r="N11" s="38">
        <v>149</v>
      </c>
      <c r="O11" s="25">
        <v>149</v>
      </c>
      <c r="P11" s="25">
        <v>141</v>
      </c>
      <c r="Q11" s="42">
        <f t="shared" si="0"/>
        <v>146.875</v>
      </c>
      <c r="R11" s="43">
        <v>10</v>
      </c>
    </row>
    <row r="12" spans="1:18" ht="60" customHeight="1" x14ac:dyDescent="0.2">
      <c r="A12" s="40" t="s">
        <v>20</v>
      </c>
      <c r="B12" s="8" t="s">
        <v>21</v>
      </c>
      <c r="C12" s="8" t="s">
        <v>6</v>
      </c>
      <c r="D12" s="8" t="s">
        <v>22</v>
      </c>
      <c r="E12" s="9">
        <v>40000</v>
      </c>
      <c r="F12" s="9">
        <v>40000</v>
      </c>
      <c r="G12" s="9">
        <v>0</v>
      </c>
      <c r="H12" s="24">
        <v>80000</v>
      </c>
      <c r="I12" s="25">
        <v>148</v>
      </c>
      <c r="J12" s="25">
        <v>143</v>
      </c>
      <c r="K12" s="25">
        <v>146</v>
      </c>
      <c r="L12" s="25">
        <v>123</v>
      </c>
      <c r="M12" s="25">
        <v>153</v>
      </c>
      <c r="N12" s="38">
        <v>136</v>
      </c>
      <c r="O12" s="25">
        <v>150</v>
      </c>
      <c r="P12" s="25">
        <v>155</v>
      </c>
      <c r="Q12" s="42">
        <f t="shared" si="0"/>
        <v>144.25</v>
      </c>
      <c r="R12" s="43">
        <v>11</v>
      </c>
    </row>
    <row r="13" spans="1:18" ht="60" customHeight="1" x14ac:dyDescent="0.2">
      <c r="A13" s="40" t="s">
        <v>23</v>
      </c>
      <c r="B13" s="8" t="s">
        <v>21</v>
      </c>
      <c r="C13" s="8" t="s">
        <v>6</v>
      </c>
      <c r="D13" s="8" t="s">
        <v>22</v>
      </c>
      <c r="E13" s="9">
        <v>40000</v>
      </c>
      <c r="F13" s="9">
        <v>40000</v>
      </c>
      <c r="G13" s="9">
        <v>0</v>
      </c>
      <c r="H13" s="24">
        <v>80000</v>
      </c>
      <c r="I13" s="26">
        <v>148</v>
      </c>
      <c r="J13" s="25">
        <v>143</v>
      </c>
      <c r="K13" s="26">
        <v>146</v>
      </c>
      <c r="L13" s="25">
        <v>123</v>
      </c>
      <c r="M13" s="25">
        <v>153</v>
      </c>
      <c r="N13" s="39">
        <v>136</v>
      </c>
      <c r="O13" s="26">
        <v>150</v>
      </c>
      <c r="P13" s="26">
        <v>155</v>
      </c>
      <c r="Q13" s="42">
        <f t="shared" si="0"/>
        <v>144.25</v>
      </c>
      <c r="R13" s="43">
        <v>11</v>
      </c>
    </row>
    <row r="14" spans="1:18" ht="18.75" customHeight="1" x14ac:dyDescent="0.2">
      <c r="A14" s="11" t="s">
        <v>5</v>
      </c>
      <c r="B14" s="12"/>
      <c r="C14" s="10"/>
      <c r="D14" s="10"/>
      <c r="E14" s="23">
        <v>476009</v>
      </c>
      <c r="F14" s="23">
        <v>2086919</v>
      </c>
      <c r="G14" s="23">
        <v>26000</v>
      </c>
      <c r="H14" s="23">
        <v>2588928</v>
      </c>
      <c r="I14" s="7"/>
      <c r="J14" s="13"/>
      <c r="K14" s="7"/>
    </row>
    <row r="15" spans="1:18" ht="12.75" customHeight="1" x14ac:dyDescent="0.2">
      <c r="C15" s="13"/>
      <c r="D15" s="13"/>
      <c r="E15" s="14"/>
      <c r="F15" s="17"/>
      <c r="G15" s="14"/>
      <c r="H15" s="14"/>
      <c r="I15" s="7"/>
      <c r="J15" s="13"/>
      <c r="K15" s="7"/>
    </row>
    <row r="16" spans="1:18" x14ac:dyDescent="0.2">
      <c r="A16" s="15"/>
      <c r="B16" s="13"/>
      <c r="C16" s="13"/>
      <c r="D16" s="13"/>
      <c r="E16" s="16"/>
      <c r="F16" s="18"/>
      <c r="G16" s="16"/>
      <c r="H16" s="16"/>
      <c r="I16" s="7"/>
      <c r="J16" s="13"/>
      <c r="K16" s="7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</sheetData>
  <sortState ref="A2:R13">
    <sortCondition ref="R2:R13"/>
  </sortState>
  <phoneticPr fontId="2" type="noConversion"/>
  <pageMargins left="0.75" right="0.75" top="1" bottom="1" header="0.5" footer="0.5"/>
  <pageSetup orientation="portrait" horizontalDpi="4294967293" r:id="rId1"/>
  <headerFooter alignWithMargins="0"/>
  <ignoredErrors>
    <ignoredError sqref="Q2:Q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Company>NCWRC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NCWRC</dc:creator>
  <cp:lastModifiedBy>Stephen</cp:lastModifiedBy>
  <dcterms:created xsi:type="dcterms:W3CDTF">2010-10-14T13:51:27Z</dcterms:created>
  <dcterms:modified xsi:type="dcterms:W3CDTF">2017-12-06T21:04:19Z</dcterms:modified>
</cp:coreProperties>
</file>