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fgd\Google Drive\Eastern Brook Trout Joint Venture\Projects\2019 Projects\"/>
    </mc:Choice>
  </mc:AlternateContent>
  <xr:revisionPtr revIDLastSave="0" documentId="13_ncr:1_{6F2E0A3C-A846-4608-B299-F15656EF77C5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Scores" sheetId="1" r:id="rId1"/>
    <sheet name="Project Fund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</calcChain>
</file>

<file path=xl/sharedStrings.xml><?xml version="1.0" encoding="utf-8"?>
<sst xmlns="http://schemas.openxmlformats.org/spreadsheetml/2006/main" count="110" uniqueCount="70">
  <si>
    <t>Applicant</t>
  </si>
  <si>
    <t>Region</t>
  </si>
  <si>
    <t>State</t>
  </si>
  <si>
    <t>ME</t>
  </si>
  <si>
    <t>Recused self from scoring</t>
  </si>
  <si>
    <t>Southern</t>
  </si>
  <si>
    <t>Northern</t>
  </si>
  <si>
    <t>Non-FWS Partner Contributions</t>
  </si>
  <si>
    <t>Other FWS Contributions</t>
  </si>
  <si>
    <t>Total Project Cost</t>
  </si>
  <si>
    <t>Applicant's FWS-NFHAP Funding Request</t>
  </si>
  <si>
    <t>Project Proposal Title</t>
  </si>
  <si>
    <t>Andy Brown, TU</t>
  </si>
  <si>
    <t>MA</t>
  </si>
  <si>
    <t>Becker Pond Dam Removal Project</t>
  </si>
  <si>
    <t>Karen Lombard, The Nature Conservancy</t>
  </si>
  <si>
    <t>VT</t>
  </si>
  <si>
    <t>Ron Rhodes, Connecticut River Conservancy</t>
  </si>
  <si>
    <t>Lori Bennett, Lucerne-in-Maine Village Corporation</t>
  </si>
  <si>
    <t>Strategic Wood Addition to Streams in the North Branch Nulhegan River Watershed</t>
  </si>
  <si>
    <t>Jud Kratzer, Vermont Fish and Wildlife Department</t>
  </si>
  <si>
    <t>NY</t>
  </si>
  <si>
    <t>Kelly Tucker, Ausable River Association</t>
  </si>
  <si>
    <t>MD</t>
  </si>
  <si>
    <t>Gary Berti, Trout Unlimited</t>
  </si>
  <si>
    <t>Note: The non-FWS partner contribution amount is stated as $51,00 on the project' title page; $86,000 in the partner information table; and, $90,000 in the project budget table.</t>
  </si>
  <si>
    <t>Thompson Brook Restoration and Habitat Connectivity Project</t>
  </si>
  <si>
    <t>NH</t>
  </si>
  <si>
    <t>Colin Lawson, Trout Unlimited</t>
  </si>
  <si>
    <t>Restoration of Habitat In the Upper Narraguagus River &amp; Northern Focus Streams</t>
  </si>
  <si>
    <t>Steven Koenig, Project SHARE</t>
  </si>
  <si>
    <t>Culvert Replacement &amp; Stream Restoration in Wolfden Run</t>
  </si>
  <si>
    <t>Hanks Brook Culvert Replacement Project</t>
  </si>
  <si>
    <t xml:space="preserve">Harvey's Lake Dam Removal Project </t>
  </si>
  <si>
    <t>Hurd Brook Crossing Project</t>
  </si>
  <si>
    <t>Jay Mountain Road Culvert Replacement Project on Otis Brook</t>
  </si>
  <si>
    <t>Fish Passage Barrier Removals &amp; Habitat Improvement Project in Sand Spring Run Watershed</t>
  </si>
  <si>
    <t>Harvey's Lake Dam Removal Project</t>
  </si>
  <si>
    <t>Hyperlinks to Project's Application Packet</t>
  </si>
  <si>
    <t>SGP Scores</t>
  </si>
  <si>
    <t>1:1 partner contributions are not in-hand</t>
  </si>
  <si>
    <t>JWH Scores</t>
  </si>
  <si>
    <t>CLM Scores</t>
  </si>
  <si>
    <t>JR Scores</t>
  </si>
  <si>
    <t>SR Scores</t>
  </si>
  <si>
    <t>MG Scores</t>
  </si>
  <si>
    <t>AK Scores</t>
  </si>
  <si>
    <t>MAK Scores</t>
  </si>
  <si>
    <t>MS Scores</t>
  </si>
  <si>
    <t>LB Scores</t>
  </si>
  <si>
    <t>Ave. Scores</t>
  </si>
  <si>
    <t>Rank</t>
  </si>
  <si>
    <t>FY19 EBTJV-FWS-NFHAP Project Scoring</t>
  </si>
  <si>
    <t>FIS#</t>
  </si>
  <si>
    <t>NFHP Funding</t>
  </si>
  <si>
    <t>NFPP Funding</t>
  </si>
  <si>
    <t>WV</t>
  </si>
  <si>
    <t>Harvey's Lake Dam Removal Project VT</t>
  </si>
  <si>
    <t> $    50,000</t>
  </si>
  <si>
    <t>Culvert Replacement &amp; Stream Restoration Wolfden Run MD</t>
  </si>
  <si>
    <t>Becker Pond Dam Removal Project MA</t>
  </si>
  <si>
    <t>Jay Mountain Road Culvert Replacement Project Otis Brook NY</t>
  </si>
  <si>
    <t>Hanks Brook Culvert Replacement Project VT</t>
  </si>
  <si>
    <t>Fish Passage Barrier Removals and Habitat Improvement Project Sand Spring Run MD</t>
  </si>
  <si>
    <t>Hurd Brook Crossing Project ME</t>
  </si>
  <si>
    <t>Thompson Brook Restoration and Habitat Connectivity Project NH</t>
  </si>
  <si>
    <t>Project</t>
  </si>
  <si>
    <t>Restoration of Habitat in the Upper Narraguagus River &amp; Northern Focus Streams ME</t>
  </si>
  <si>
    <t>EBTJV Rank</t>
  </si>
  <si>
    <t>EBTJV Operations FY19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</si>
</sst>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"/>
    <numFmt numFmtId="167" formatCode="_(&quot;$&quot;* #,##0_);_(&quot;$&quot;* \(#,##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u/>
      <sz val="11"/>
      <color indexed="12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indexed="12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color rgb="FF0070C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3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5" xfId="2" applyFon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164" fontId="8" fillId="4" borderId="5" xfId="1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9" fillId="0" borderId="5" xfId="2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4" borderId="7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167" fontId="7" fillId="0" borderId="0" xfId="1" applyNumberFormat="1" applyFont="1"/>
    <xf numFmtId="0" fontId="8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9" fillId="8" borderId="5" xfId="2" applyFont="1" applyFill="1" applyBorder="1" applyAlignment="1" applyProtection="1">
      <alignment horizontal="center" vertical="center" wrapText="1"/>
    </xf>
    <xf numFmtId="164" fontId="8" fillId="8" borderId="5" xfId="0" applyNumberFormat="1" applyFont="1" applyFill="1" applyBorder="1" applyAlignment="1">
      <alignment horizontal="center" vertical="center" wrapText="1"/>
    </xf>
    <xf numFmtId="164" fontId="8" fillId="8" borderId="6" xfId="0" applyNumberFormat="1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9" fillId="8" borderId="5" xfId="2" applyFont="1" applyFill="1" applyBorder="1" applyAlignment="1" applyProtection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/>
    <xf numFmtId="165" fontId="15" fillId="0" borderId="9" xfId="0" applyNumberFormat="1" applyFont="1" applyFill="1" applyBorder="1" applyAlignment="1">
      <alignment horizontal="center" wrapText="1"/>
    </xf>
    <xf numFmtId="6" fontId="17" fillId="0" borderId="13" xfId="0" applyNumberFormat="1" applyFont="1" applyBorder="1" applyAlignment="1">
      <alignment horizontal="right" vertical="center"/>
    </xf>
    <xf numFmtId="164" fontId="18" fillId="0" borderId="4" xfId="0" applyNumberFormat="1" applyFont="1" applyFill="1" applyBorder="1" applyAlignment="1">
      <alignment horizontal="right" vertical="center" wrapText="1"/>
    </xf>
    <xf numFmtId="164" fontId="16" fillId="0" borderId="12" xfId="1" applyNumberFormat="1" applyFont="1" applyBorder="1" applyAlignment="1">
      <alignment horizontal="right" vertical="center"/>
    </xf>
    <xf numFmtId="164" fontId="16" fillId="0" borderId="0" xfId="1" applyNumberFormat="1" applyFont="1" applyBorder="1" applyAlignment="1">
      <alignment horizontal="right" vertical="center"/>
    </xf>
    <xf numFmtId="164" fontId="16" fillId="0" borderId="4" xfId="1" applyNumberFormat="1" applyFont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 wrapText="1"/>
    </xf>
    <xf numFmtId="164" fontId="18" fillId="8" borderId="4" xfId="0" applyNumberFormat="1" applyFont="1" applyFill="1" applyBorder="1" applyAlignment="1">
      <alignment horizontal="right" vertical="center" wrapText="1"/>
    </xf>
    <xf numFmtId="164" fontId="18" fillId="8" borderId="9" xfId="0" applyNumberFormat="1" applyFont="1" applyFill="1" applyBorder="1" applyAlignment="1">
      <alignment horizontal="right" vertical="center" wrapText="1"/>
    </xf>
    <xf numFmtId="0" fontId="16" fillId="8" borderId="11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164" fontId="16" fillId="8" borderId="4" xfId="1" applyNumberFormat="1" applyFont="1" applyFill="1" applyBorder="1" applyAlignment="1">
      <alignment horizontal="right" vertical="center"/>
    </xf>
    <xf numFmtId="0" fontId="17" fillId="8" borderId="4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right"/>
    </xf>
    <xf numFmtId="6" fontId="15" fillId="0" borderId="0" xfId="0" applyNumberFormat="1" applyFont="1" applyAlignment="1">
      <alignment horizontal="right"/>
    </xf>
    <xf numFmtId="164" fontId="15" fillId="0" borderId="0" xfId="0" applyNumberFormat="1" applyFont="1" applyFill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asternbrooktrout.org/funding-opportunities/2019-ebtjv-fws-nfhp-project-funding-opportunity/2019-ebtjv-fws-nfhap-project-application-packets/thompson-brook-restoration-and-habitat-connectivity-project-nh_2019-project-application-packet/view" TargetMode="External"/><Relationship Id="rId3" Type="http://schemas.openxmlformats.org/officeDocument/2006/relationships/hyperlink" Target="https://easternbrooktrout.org/funding-opportunities/2019-ebtjv-fws-nfhp-project-funding-opportunity/2019-ebtjv-fws-nfhap-project-application-packets/harveys-lake-dam-removal-vt_2019-project-application-packet/view" TargetMode="External"/><Relationship Id="rId7" Type="http://schemas.openxmlformats.org/officeDocument/2006/relationships/hyperlink" Target="https://easternbrooktrout.org/funding-opportunities/2019-ebtjv-fws-nfhp-project-funding-opportunity/2019-ebtjv-fws-nfhap-project-application-packets/fish-passage-barrier-removals-habitat-improvement-in-sand-spring-run-watershed-md_2019-project-application-packet/view" TargetMode="External"/><Relationship Id="rId2" Type="http://schemas.openxmlformats.org/officeDocument/2006/relationships/hyperlink" Target="https://easternbrooktrout.org/funding-opportunities/2019-ebtjv-fws-nfhp-project-funding-opportunity/2019-ebtjv-fws-nfhap-project-application-packets/hanks-brook-culvert-replacement-vt_2019-project-application-packet/view" TargetMode="External"/><Relationship Id="rId1" Type="http://schemas.openxmlformats.org/officeDocument/2006/relationships/hyperlink" Target="https://easternbrooktrout.org/funding-opportunities/2019-ebtjv-fws-nfhp-project-funding-opportunity/2019-ebtjv-fws-nfhap-project-application-packets/becker-pond-dam-removal-project-ma_2019-project-application-packet/view" TargetMode="External"/><Relationship Id="rId6" Type="http://schemas.openxmlformats.org/officeDocument/2006/relationships/hyperlink" Target="https://easternbrooktrout.org/funding-opportunities/2019-ebtjv-fws-nfhp-project-funding-opportunity/2019-ebtjv-fws-nfhap-project-application-packets/jay-mountain-road-culvert-replacement-otis-brook-ausable-river-watershed-ny_2019-project-application-packet/vie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asternbrooktrout.org/funding-opportunities/2019-ebtjv-fws-nfhp-project-funding-opportunity/2019-ebtjv-fws-nfhap-project-application-packets/strategic-wood-addition-to-streams-in-the-north-branch-nulhegan-river-watershed-vt_2019-project-application-packet/view" TargetMode="External"/><Relationship Id="rId10" Type="http://schemas.openxmlformats.org/officeDocument/2006/relationships/hyperlink" Target="https://easternbrooktrout.org/funding-opportunities/2019-ebtjv-fws-nfhp-project-funding-opportunity/2019-ebtjv-fws-nfhap-project-application-packets/culvert-replacement-stream-restoration-in-wolfden-run-md_2019-project-application-packet/view" TargetMode="External"/><Relationship Id="rId4" Type="http://schemas.openxmlformats.org/officeDocument/2006/relationships/hyperlink" Target="https://easternbrooktrout.org/funding-opportunities/2019-ebtjv-fws-nfhp-project-funding-opportunity/2019-ebtjv-fws-nfhap-project-application-packets/hurd-brook-crossing-me_2019-project-application-packet/view" TargetMode="External"/><Relationship Id="rId9" Type="http://schemas.openxmlformats.org/officeDocument/2006/relationships/hyperlink" Target="https://easternbrooktrout.org/funding-opportunities/2019-ebtjv-fws-nfhp-project-funding-opportunity/2019-ebtjv-fws-nfhap-project-application-packets/restoration-of-habitat-in-the-upper-narraguagus-river-northern-focus-streams-me_2019-project-application-packet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zoomScale="75" zoomScaleNormal="75" workbookViewId="0">
      <pane xSplit="1" topLeftCell="B1" activePane="topRight" state="frozen"/>
      <selection pane="topRight"/>
    </sheetView>
  </sheetViews>
  <sheetFormatPr defaultColWidth="9.109375" defaultRowHeight="13.8" x14ac:dyDescent="0.25"/>
  <cols>
    <col min="1" max="1" width="61.88671875" style="6" customWidth="1"/>
    <col min="2" max="2" width="9" style="4" customWidth="1"/>
    <col min="3" max="3" width="12.109375" style="4" customWidth="1"/>
    <col min="4" max="4" width="9.109375" style="8"/>
    <col min="5" max="5" width="27.109375" style="4" customWidth="1"/>
    <col min="6" max="6" width="39.88671875" style="4" customWidth="1"/>
    <col min="7" max="7" width="14.5546875" style="5" customWidth="1"/>
    <col min="8" max="8" width="17.109375" style="19" customWidth="1"/>
    <col min="9" max="9" width="15" style="5" customWidth="1"/>
    <col min="10" max="10" width="15.5546875" style="5" customWidth="1"/>
    <col min="11" max="20" width="9.109375" style="3"/>
    <col min="21" max="21" width="9.109375" style="10"/>
    <col min="22" max="22" width="8.88671875" customWidth="1"/>
    <col min="23" max="16384" width="9.109375" style="3"/>
  </cols>
  <sheetData>
    <row r="1" spans="1:22" s="1" customFormat="1" ht="25.5" customHeight="1" x14ac:dyDescent="0.25">
      <c r="A1" s="7" t="s">
        <v>52</v>
      </c>
      <c r="B1" s="8"/>
      <c r="C1" s="8"/>
      <c r="D1" s="8"/>
      <c r="E1" s="8"/>
      <c r="F1" s="8"/>
      <c r="G1" s="9"/>
      <c r="H1" s="18"/>
      <c r="I1" s="9"/>
      <c r="J1" s="9"/>
      <c r="K1" s="10"/>
      <c r="L1" s="10"/>
      <c r="M1" s="10"/>
      <c r="U1" s="10"/>
    </row>
    <row r="2" spans="1:22" s="1" customFormat="1" ht="54.75" customHeight="1" x14ac:dyDescent="0.25">
      <c r="A2" s="22" t="s">
        <v>11</v>
      </c>
      <c r="B2" s="20" t="s">
        <v>2</v>
      </c>
      <c r="C2" s="20" t="s">
        <v>1</v>
      </c>
      <c r="D2" s="46" t="s">
        <v>51</v>
      </c>
      <c r="E2" s="20" t="s">
        <v>0</v>
      </c>
      <c r="F2" s="20" t="s">
        <v>38</v>
      </c>
      <c r="G2" s="21" t="s">
        <v>10</v>
      </c>
      <c r="H2" s="21" t="s">
        <v>7</v>
      </c>
      <c r="I2" s="21" t="s">
        <v>8</v>
      </c>
      <c r="J2" s="21" t="s">
        <v>9</v>
      </c>
      <c r="K2" s="39" t="s">
        <v>39</v>
      </c>
      <c r="L2" s="40" t="s">
        <v>41</v>
      </c>
      <c r="M2" s="40" t="s">
        <v>42</v>
      </c>
      <c r="N2" s="40" t="s">
        <v>43</v>
      </c>
      <c r="O2" s="40" t="s">
        <v>44</v>
      </c>
      <c r="P2" s="40" t="s">
        <v>45</v>
      </c>
      <c r="Q2" s="40" t="s">
        <v>46</v>
      </c>
      <c r="R2" s="40" t="s">
        <v>47</v>
      </c>
      <c r="S2" s="40" t="s">
        <v>48</v>
      </c>
      <c r="T2" s="40" t="s">
        <v>49</v>
      </c>
      <c r="U2" s="45" t="s">
        <v>50</v>
      </c>
    </row>
    <row r="3" spans="1:22" s="65" customFormat="1" ht="48" customHeight="1" x14ac:dyDescent="0.25">
      <c r="A3" s="54" t="s">
        <v>29</v>
      </c>
      <c r="B3" s="55" t="s">
        <v>3</v>
      </c>
      <c r="C3" s="55" t="s">
        <v>6</v>
      </c>
      <c r="D3" s="56">
        <v>2</v>
      </c>
      <c r="E3" s="55" t="s">
        <v>30</v>
      </c>
      <c r="F3" s="57" t="s">
        <v>29</v>
      </c>
      <c r="G3" s="58">
        <v>38000</v>
      </c>
      <c r="H3" s="58">
        <v>116537</v>
      </c>
      <c r="I3" s="58">
        <v>1200</v>
      </c>
      <c r="J3" s="59">
        <v>155737</v>
      </c>
      <c r="K3" s="60">
        <v>210</v>
      </c>
      <c r="L3" s="60">
        <v>191</v>
      </c>
      <c r="M3" s="60">
        <v>164</v>
      </c>
      <c r="N3" s="60">
        <v>184</v>
      </c>
      <c r="O3" s="60">
        <v>197</v>
      </c>
      <c r="P3" s="60">
        <v>179</v>
      </c>
      <c r="Q3" s="61">
        <v>196</v>
      </c>
      <c r="R3" s="62">
        <v>164</v>
      </c>
      <c r="S3" s="60">
        <v>192</v>
      </c>
      <c r="T3" s="62">
        <v>162</v>
      </c>
      <c r="U3" s="63">
        <v>183.9</v>
      </c>
      <c r="V3" s="64"/>
    </row>
    <row r="4" spans="1:22" s="65" customFormat="1" ht="48" customHeight="1" x14ac:dyDescent="0.25">
      <c r="A4" s="54" t="s">
        <v>33</v>
      </c>
      <c r="B4" s="55" t="s">
        <v>16</v>
      </c>
      <c r="C4" s="55" t="s">
        <v>6</v>
      </c>
      <c r="D4" s="62">
        <v>3</v>
      </c>
      <c r="E4" s="55" t="s">
        <v>17</v>
      </c>
      <c r="F4" s="66" t="s">
        <v>37</v>
      </c>
      <c r="G4" s="58">
        <v>50000</v>
      </c>
      <c r="H4" s="58">
        <v>756750</v>
      </c>
      <c r="I4" s="58">
        <v>55000</v>
      </c>
      <c r="J4" s="59">
        <v>861750</v>
      </c>
      <c r="K4" s="62">
        <v>185</v>
      </c>
      <c r="L4" s="67">
        <v>176</v>
      </c>
      <c r="M4" s="62">
        <v>162</v>
      </c>
      <c r="N4" s="62">
        <v>142</v>
      </c>
      <c r="O4" s="62">
        <v>176</v>
      </c>
      <c r="P4" s="62">
        <v>176</v>
      </c>
      <c r="Q4" s="68">
        <v>171</v>
      </c>
      <c r="R4" s="60">
        <v>186</v>
      </c>
      <c r="S4" s="62">
        <v>181</v>
      </c>
      <c r="T4" s="60">
        <v>166</v>
      </c>
      <c r="U4" s="63">
        <v>172.1</v>
      </c>
      <c r="V4" s="64"/>
    </row>
    <row r="5" spans="1:22" s="65" customFormat="1" ht="48" customHeight="1" x14ac:dyDescent="0.25">
      <c r="A5" s="69" t="s">
        <v>31</v>
      </c>
      <c r="B5" s="55" t="s">
        <v>23</v>
      </c>
      <c r="C5" s="55" t="s">
        <v>5</v>
      </c>
      <c r="D5" s="62">
        <v>4</v>
      </c>
      <c r="E5" s="55" t="s">
        <v>24</v>
      </c>
      <c r="F5" s="57" t="s">
        <v>31</v>
      </c>
      <c r="G5" s="58">
        <v>50000</v>
      </c>
      <c r="H5" s="58">
        <v>81000</v>
      </c>
      <c r="I5" s="58">
        <v>25000</v>
      </c>
      <c r="J5" s="59">
        <v>156000</v>
      </c>
      <c r="K5" s="62">
        <v>175</v>
      </c>
      <c r="L5" s="62">
        <v>164</v>
      </c>
      <c r="M5" s="62">
        <v>157</v>
      </c>
      <c r="N5" s="62">
        <v>157</v>
      </c>
      <c r="O5" s="62">
        <v>184</v>
      </c>
      <c r="P5" s="62">
        <v>162</v>
      </c>
      <c r="Q5" s="68">
        <v>188</v>
      </c>
      <c r="R5" s="62">
        <v>174</v>
      </c>
      <c r="S5" s="62"/>
      <c r="T5" s="62">
        <v>163</v>
      </c>
      <c r="U5" s="63">
        <v>169.3</v>
      </c>
      <c r="V5" s="64"/>
    </row>
    <row r="6" spans="1:22" ht="48" customHeight="1" x14ac:dyDescent="0.25">
      <c r="A6" s="24" t="s">
        <v>14</v>
      </c>
      <c r="B6" s="25" t="s">
        <v>13</v>
      </c>
      <c r="C6" s="25" t="s">
        <v>6</v>
      </c>
      <c r="D6" s="35">
        <v>5</v>
      </c>
      <c r="E6" s="25" t="s">
        <v>15</v>
      </c>
      <c r="F6" s="33" t="s">
        <v>14</v>
      </c>
      <c r="G6" s="26">
        <v>49820</v>
      </c>
      <c r="H6" s="27">
        <v>49820</v>
      </c>
      <c r="I6" s="26">
        <v>0</v>
      </c>
      <c r="J6" s="28">
        <v>99640</v>
      </c>
      <c r="K6" s="35">
        <v>171</v>
      </c>
      <c r="L6" s="36">
        <v>153</v>
      </c>
      <c r="M6" s="35">
        <v>153</v>
      </c>
      <c r="N6" s="35">
        <v>156</v>
      </c>
      <c r="O6" s="41">
        <v>165</v>
      </c>
      <c r="P6" s="35">
        <v>156</v>
      </c>
      <c r="Q6" s="42">
        <v>180</v>
      </c>
      <c r="R6" s="35">
        <v>178</v>
      </c>
      <c r="S6" s="35">
        <v>182</v>
      </c>
      <c r="T6" s="35">
        <v>139</v>
      </c>
      <c r="U6" s="43">
        <v>163.30000000000001</v>
      </c>
    </row>
    <row r="7" spans="1:22" ht="48" customHeight="1" x14ac:dyDescent="0.25">
      <c r="A7" s="30" t="s">
        <v>35</v>
      </c>
      <c r="B7" s="25" t="s">
        <v>21</v>
      </c>
      <c r="C7" s="25" t="s">
        <v>6</v>
      </c>
      <c r="D7" s="35">
        <v>6</v>
      </c>
      <c r="E7" s="25" t="s">
        <v>22</v>
      </c>
      <c r="F7" s="34" t="s">
        <v>35</v>
      </c>
      <c r="G7" s="26">
        <v>50000</v>
      </c>
      <c r="H7" s="26">
        <v>116000</v>
      </c>
      <c r="I7" s="26">
        <v>4000</v>
      </c>
      <c r="J7" s="28">
        <v>170000</v>
      </c>
      <c r="K7" s="35">
        <v>169</v>
      </c>
      <c r="L7" s="36">
        <v>122</v>
      </c>
      <c r="M7" s="35">
        <v>158</v>
      </c>
      <c r="N7" s="35">
        <v>166</v>
      </c>
      <c r="O7" s="41">
        <v>162</v>
      </c>
      <c r="P7" s="35">
        <v>165</v>
      </c>
      <c r="Q7" s="42">
        <v>166</v>
      </c>
      <c r="R7" s="35">
        <v>173</v>
      </c>
      <c r="S7" s="35">
        <v>172</v>
      </c>
      <c r="T7" s="35">
        <v>145</v>
      </c>
      <c r="U7" s="43">
        <v>159.80000000000001</v>
      </c>
    </row>
    <row r="8" spans="1:22" ht="48" customHeight="1" x14ac:dyDescent="0.25">
      <c r="A8" s="29" t="s">
        <v>32</v>
      </c>
      <c r="B8" s="25" t="s">
        <v>16</v>
      </c>
      <c r="C8" s="25" t="s">
        <v>6</v>
      </c>
      <c r="D8" s="35">
        <v>7</v>
      </c>
      <c r="E8" s="25" t="s">
        <v>12</v>
      </c>
      <c r="F8" s="33" t="s">
        <v>32</v>
      </c>
      <c r="G8" s="26">
        <v>50000</v>
      </c>
      <c r="H8" s="26">
        <v>105000</v>
      </c>
      <c r="I8" s="26">
        <v>202500</v>
      </c>
      <c r="J8" s="28">
        <v>357500</v>
      </c>
      <c r="K8" s="35">
        <v>178</v>
      </c>
      <c r="L8" s="35">
        <v>147</v>
      </c>
      <c r="M8" s="35">
        <v>150</v>
      </c>
      <c r="N8" s="35">
        <v>132</v>
      </c>
      <c r="O8" s="41">
        <v>170</v>
      </c>
      <c r="P8" s="35">
        <v>163</v>
      </c>
      <c r="Q8" s="42">
        <v>181</v>
      </c>
      <c r="R8" s="35">
        <v>165</v>
      </c>
      <c r="S8" s="35">
        <v>158</v>
      </c>
      <c r="T8" s="35">
        <v>151</v>
      </c>
      <c r="U8" s="43">
        <v>159.5</v>
      </c>
    </row>
    <row r="9" spans="1:22" ht="48" customHeight="1" x14ac:dyDescent="0.25">
      <c r="A9" s="30" t="s">
        <v>19</v>
      </c>
      <c r="B9" s="25" t="s">
        <v>16</v>
      </c>
      <c r="C9" s="25" t="s">
        <v>6</v>
      </c>
      <c r="D9" s="35">
        <v>8</v>
      </c>
      <c r="E9" s="25" t="s">
        <v>20</v>
      </c>
      <c r="F9" s="34" t="s">
        <v>19</v>
      </c>
      <c r="G9" s="26">
        <v>39000</v>
      </c>
      <c r="H9" s="26">
        <v>42400</v>
      </c>
      <c r="I9" s="26">
        <v>0</v>
      </c>
      <c r="J9" s="28">
        <v>81400</v>
      </c>
      <c r="K9" s="35">
        <v>175</v>
      </c>
      <c r="L9" s="36">
        <v>150</v>
      </c>
      <c r="M9" s="35">
        <v>158</v>
      </c>
      <c r="N9" s="35">
        <v>135</v>
      </c>
      <c r="O9" s="41">
        <v>165</v>
      </c>
      <c r="P9" s="35">
        <v>153</v>
      </c>
      <c r="Q9" s="42">
        <v>178</v>
      </c>
      <c r="R9" s="35">
        <v>141</v>
      </c>
      <c r="S9" s="51">
        <v>158</v>
      </c>
      <c r="T9" s="35">
        <v>153</v>
      </c>
      <c r="U9" s="43">
        <v>156.6</v>
      </c>
    </row>
    <row r="10" spans="1:22" ht="48" customHeight="1" x14ac:dyDescent="0.25">
      <c r="A10" s="30" t="s">
        <v>36</v>
      </c>
      <c r="B10" s="25" t="s">
        <v>23</v>
      </c>
      <c r="C10" s="25" t="s">
        <v>5</v>
      </c>
      <c r="D10" s="35">
        <v>9</v>
      </c>
      <c r="E10" s="25" t="s">
        <v>24</v>
      </c>
      <c r="F10" s="34" t="s">
        <v>36</v>
      </c>
      <c r="G10" s="26">
        <v>50000</v>
      </c>
      <c r="H10" s="31">
        <v>90000</v>
      </c>
      <c r="I10" s="26">
        <v>27000</v>
      </c>
      <c r="J10" s="28">
        <v>167000</v>
      </c>
      <c r="K10" s="35">
        <v>175</v>
      </c>
      <c r="L10" s="35">
        <v>138</v>
      </c>
      <c r="M10" s="35">
        <v>149</v>
      </c>
      <c r="N10" s="35">
        <v>145</v>
      </c>
      <c r="O10" s="41">
        <v>176</v>
      </c>
      <c r="P10" s="35">
        <v>140</v>
      </c>
      <c r="Q10" s="42">
        <v>184</v>
      </c>
      <c r="R10" s="35">
        <v>154</v>
      </c>
      <c r="S10" s="50"/>
      <c r="T10" s="35">
        <v>134</v>
      </c>
      <c r="U10" s="44">
        <v>155</v>
      </c>
    </row>
    <row r="11" spans="1:22" ht="48" customHeight="1" x14ac:dyDescent="0.25">
      <c r="A11" s="30" t="s">
        <v>34</v>
      </c>
      <c r="B11" s="25" t="s">
        <v>3</v>
      </c>
      <c r="C11" s="25" t="s">
        <v>6</v>
      </c>
      <c r="D11" s="35">
        <v>10</v>
      </c>
      <c r="E11" s="25" t="s">
        <v>18</v>
      </c>
      <c r="F11" s="33" t="s">
        <v>34</v>
      </c>
      <c r="G11" s="26">
        <v>50000</v>
      </c>
      <c r="H11" s="26">
        <v>90000</v>
      </c>
      <c r="I11" s="26">
        <v>3000</v>
      </c>
      <c r="J11" s="28">
        <v>143000</v>
      </c>
      <c r="K11" s="35">
        <v>157</v>
      </c>
      <c r="L11" s="35">
        <v>134</v>
      </c>
      <c r="M11" s="35">
        <v>156</v>
      </c>
      <c r="N11" s="35">
        <v>128</v>
      </c>
      <c r="O11" s="41">
        <v>155</v>
      </c>
      <c r="P11" s="35">
        <v>128</v>
      </c>
      <c r="Q11" s="42">
        <v>170</v>
      </c>
      <c r="R11" s="35">
        <v>158</v>
      </c>
      <c r="S11" s="35">
        <v>135</v>
      </c>
      <c r="T11" s="35">
        <v>138</v>
      </c>
      <c r="U11" s="43">
        <v>145.9</v>
      </c>
    </row>
    <row r="12" spans="1:22" ht="48" customHeight="1" x14ac:dyDescent="0.25">
      <c r="A12" s="49" t="s">
        <v>26</v>
      </c>
      <c r="B12" s="12" t="s">
        <v>27</v>
      </c>
      <c r="C12" s="12" t="s">
        <v>6</v>
      </c>
      <c r="D12" s="35">
        <v>11</v>
      </c>
      <c r="E12" s="12" t="s">
        <v>28</v>
      </c>
      <c r="F12" s="34" t="s">
        <v>26</v>
      </c>
      <c r="G12" s="13">
        <v>30000</v>
      </c>
      <c r="H12" s="13">
        <v>78295</v>
      </c>
      <c r="I12" s="13">
        <v>0</v>
      </c>
      <c r="J12" s="23">
        <v>108295</v>
      </c>
      <c r="K12" s="35">
        <v>138</v>
      </c>
      <c r="L12" s="37">
        <v>102</v>
      </c>
      <c r="M12" s="35">
        <v>124</v>
      </c>
      <c r="N12" s="35">
        <v>114</v>
      </c>
      <c r="O12" s="41">
        <v>169</v>
      </c>
      <c r="P12" s="35">
        <v>124</v>
      </c>
      <c r="Q12" s="42">
        <v>161</v>
      </c>
      <c r="R12" s="35">
        <v>154</v>
      </c>
      <c r="S12" s="51">
        <v>134</v>
      </c>
      <c r="T12" s="35">
        <v>141</v>
      </c>
      <c r="U12" s="43">
        <v>136.1</v>
      </c>
    </row>
    <row r="13" spans="1:22" ht="18.75" customHeight="1" x14ac:dyDescent="0.25">
      <c r="A13" s="15" t="s">
        <v>4</v>
      </c>
      <c r="B13" s="16"/>
      <c r="C13" s="14"/>
      <c r="E13" s="14"/>
      <c r="F13" s="14"/>
      <c r="G13" s="32">
        <v>456820</v>
      </c>
      <c r="H13" s="32">
        <v>1525802</v>
      </c>
      <c r="I13" s="32">
        <v>317700</v>
      </c>
      <c r="J13" s="32">
        <v>2300322</v>
      </c>
      <c r="K13" s="11"/>
      <c r="L13" s="11"/>
      <c r="M13" s="11"/>
    </row>
    <row r="14" spans="1:22" ht="12.75" customHeight="1" x14ac:dyDescent="0.25">
      <c r="C14" s="17"/>
      <c r="E14" s="17"/>
      <c r="F14" s="17"/>
      <c r="K14" s="11"/>
      <c r="L14" s="11"/>
      <c r="M14" s="11"/>
    </row>
    <row r="15" spans="1:22" ht="46.8" customHeight="1" x14ac:dyDescent="0.25">
      <c r="A15" s="47" t="s">
        <v>25</v>
      </c>
      <c r="B15" s="48"/>
      <c r="C15" s="48"/>
      <c r="E15" s="48"/>
      <c r="F15" s="48"/>
      <c r="G15" s="48"/>
      <c r="H15" s="48"/>
      <c r="I15" s="48"/>
      <c r="J15" s="48"/>
      <c r="K15" s="11"/>
      <c r="L15" s="11"/>
      <c r="M15" s="11"/>
    </row>
    <row r="16" spans="1:22" x14ac:dyDescent="0.25">
      <c r="A16" s="2"/>
    </row>
    <row r="17" spans="1:1" x14ac:dyDescent="0.25">
      <c r="A17" s="38" t="s">
        <v>40</v>
      </c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</sheetData>
  <sortState ref="A3:V12">
    <sortCondition ref="V3:V12"/>
  </sortState>
  <phoneticPr fontId="3" type="noConversion"/>
  <hyperlinks>
    <hyperlink ref="F6" r:id="rId1" display="https://easternbrooktrout.org/funding-opportunities/2019-ebtjv-fws-nfhp-project-funding-opportunity/2019-ebtjv-fws-nfhap-project-application-packets/becker-pond-dam-removal-project-ma_2019-project-application-packet/view" xr:uid="{00000000-0004-0000-0000-000000000000}"/>
    <hyperlink ref="F8" r:id="rId2" display="https://easternbrooktrout.org/funding-opportunities/2019-ebtjv-fws-nfhp-project-funding-opportunity/2019-ebtjv-fws-nfhap-project-application-packets/hanks-brook-culvert-replacement-vt_2019-project-application-packet/view" xr:uid="{00000000-0004-0000-0000-000001000000}"/>
    <hyperlink ref="F4" r:id="rId3" display="https://easternbrooktrout.org/funding-opportunities/2019-ebtjv-fws-nfhp-project-funding-opportunity/2019-ebtjv-fws-nfhap-project-application-packets/harveys-lake-dam-removal-vt_2019-project-application-packet/view" xr:uid="{00000000-0004-0000-0000-000002000000}"/>
    <hyperlink ref="F11" r:id="rId4" display="https://easternbrooktrout.org/funding-opportunities/2019-ebtjv-fws-nfhp-project-funding-opportunity/2019-ebtjv-fws-nfhap-project-application-packets/hurd-brook-crossing-me_2019-project-application-packet/view" xr:uid="{00000000-0004-0000-0000-000003000000}"/>
    <hyperlink ref="F9" r:id="rId5" display="https://easternbrooktrout.org/funding-opportunities/2019-ebtjv-fws-nfhp-project-funding-opportunity/2019-ebtjv-fws-nfhap-project-application-packets/strategic-wood-addition-to-streams-in-the-north-branch-nulhegan-river-watershed-vt_2019-project-application-packet/view" xr:uid="{00000000-0004-0000-0000-000004000000}"/>
    <hyperlink ref="F7" r:id="rId6" display="https://easternbrooktrout.org/funding-opportunities/2019-ebtjv-fws-nfhp-project-funding-opportunity/2019-ebtjv-fws-nfhap-project-application-packets/jay-mountain-road-culvert-replacement-otis-brook-ausable-river-watershed-ny_2019-project-application-packet/view" xr:uid="{00000000-0004-0000-0000-000005000000}"/>
    <hyperlink ref="F10" r:id="rId7" display="https://easternbrooktrout.org/funding-opportunities/2019-ebtjv-fws-nfhp-project-funding-opportunity/2019-ebtjv-fws-nfhap-project-application-packets/fish-passage-barrier-removals-habitat-improvement-in-sand-spring-run-watershed-md_2019-project-application-packet/view" xr:uid="{00000000-0004-0000-0000-000006000000}"/>
    <hyperlink ref="F12" r:id="rId8" display="https://easternbrooktrout.org/funding-opportunities/2019-ebtjv-fws-nfhp-project-funding-opportunity/2019-ebtjv-fws-nfhap-project-application-packets/thompson-brook-restoration-and-habitat-connectivity-project-nh_2019-project-application-packet/view" xr:uid="{00000000-0004-0000-0000-000007000000}"/>
    <hyperlink ref="F3" r:id="rId9" display="https://easternbrooktrout.org/funding-opportunities/2019-ebtjv-fws-nfhp-project-funding-opportunity/2019-ebtjv-fws-nfhap-project-application-packets/restoration-of-habitat-in-the-upper-narraguagus-river-northern-focus-streams-me_2019-project-application-packet/view" xr:uid="{00000000-0004-0000-0000-000008000000}"/>
    <hyperlink ref="F5" r:id="rId10" display="https://easternbrooktrout.org/funding-opportunities/2019-ebtjv-fws-nfhp-project-funding-opportunity/2019-ebtjv-fws-nfhap-project-application-packets/culvert-replacement-stream-restoration-in-wolfden-run-md_2019-project-application-packet/view" xr:uid="{00000000-0004-0000-0000-000009000000}"/>
  </hyperlinks>
  <pageMargins left="0.75" right="0.75" top="1" bottom="1" header="0.5" footer="0.5"/>
  <pageSetup orientation="portrait" horizontalDpi="4294967293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8242-B655-4C36-ABC2-365B999A7453}">
  <dimension ref="A1:G13"/>
  <sheetViews>
    <sheetView tabSelected="1" zoomScale="75" zoomScaleNormal="75" workbookViewId="0"/>
  </sheetViews>
  <sheetFormatPr defaultRowHeight="17.399999999999999" x14ac:dyDescent="0.3"/>
  <cols>
    <col min="1" max="1" width="71.44140625" style="52" customWidth="1"/>
    <col min="2" max="2" width="16.6640625" style="52" customWidth="1"/>
    <col min="3" max="3" width="12.77734375" style="53" customWidth="1"/>
    <col min="4" max="4" width="13.77734375" style="53" customWidth="1"/>
    <col min="5" max="6" width="13.77734375" customWidth="1"/>
    <col min="7" max="7" width="16.6640625" style="81" customWidth="1"/>
  </cols>
  <sheetData>
    <row r="1" spans="1:7" ht="85.2" customHeight="1" x14ac:dyDescent="0.3">
      <c r="A1" s="70" t="s">
        <v>66</v>
      </c>
      <c r="B1" s="71" t="s">
        <v>53</v>
      </c>
      <c r="C1" s="71" t="s">
        <v>2</v>
      </c>
      <c r="D1" s="72" t="s">
        <v>54</v>
      </c>
      <c r="E1" s="73" t="s">
        <v>55</v>
      </c>
      <c r="F1" s="73" t="s">
        <v>68</v>
      </c>
      <c r="G1" s="82" t="s">
        <v>10</v>
      </c>
    </row>
    <row r="2" spans="1:7" ht="36" customHeight="1" x14ac:dyDescent="0.25">
      <c r="A2" s="74" t="s">
        <v>69</v>
      </c>
      <c r="B2" s="75">
        <v>21502070</v>
      </c>
      <c r="C2" s="75" t="s">
        <v>56</v>
      </c>
      <c r="D2" s="85">
        <v>81950</v>
      </c>
      <c r="E2" s="87">
        <v>0</v>
      </c>
      <c r="F2" s="76">
        <v>1</v>
      </c>
      <c r="G2" s="83">
        <v>81950</v>
      </c>
    </row>
    <row r="3" spans="1:7" ht="36" customHeight="1" x14ac:dyDescent="0.25">
      <c r="A3" s="74" t="s">
        <v>67</v>
      </c>
      <c r="B3" s="75">
        <v>23427301</v>
      </c>
      <c r="C3" s="75" t="s">
        <v>3</v>
      </c>
      <c r="D3" s="85">
        <v>44168</v>
      </c>
      <c r="E3" s="87">
        <v>0</v>
      </c>
      <c r="F3" s="76">
        <f>Scores!D3</f>
        <v>2</v>
      </c>
      <c r="G3" s="84">
        <v>38000</v>
      </c>
    </row>
    <row r="4" spans="1:7" ht="36" customHeight="1" x14ac:dyDescent="0.25">
      <c r="A4" s="74" t="s">
        <v>57</v>
      </c>
      <c r="B4" s="75">
        <v>21489941</v>
      </c>
      <c r="C4" s="75" t="s">
        <v>16</v>
      </c>
      <c r="D4" s="85">
        <v>58824</v>
      </c>
      <c r="E4" s="77" t="s">
        <v>58</v>
      </c>
      <c r="F4" s="76">
        <f>Scores!D4</f>
        <v>3</v>
      </c>
      <c r="G4" s="84">
        <v>50000</v>
      </c>
    </row>
    <row r="5" spans="1:7" ht="36" customHeight="1" x14ac:dyDescent="0.25">
      <c r="A5" s="74" t="s">
        <v>59</v>
      </c>
      <c r="B5" s="75">
        <v>37431806</v>
      </c>
      <c r="C5" s="75" t="s">
        <v>23</v>
      </c>
      <c r="D5" s="86">
        <v>24177</v>
      </c>
      <c r="E5" s="77" t="s">
        <v>58</v>
      </c>
      <c r="F5" s="78">
        <f>Scores!D5</f>
        <v>4</v>
      </c>
      <c r="G5" s="84">
        <v>50000</v>
      </c>
    </row>
    <row r="6" spans="1:7" ht="36" customHeight="1" x14ac:dyDescent="0.25">
      <c r="A6" s="88" t="s">
        <v>60</v>
      </c>
      <c r="B6" s="91">
        <v>21497171</v>
      </c>
      <c r="C6" s="92" t="s">
        <v>13</v>
      </c>
      <c r="D6" s="93">
        <v>0</v>
      </c>
      <c r="E6" s="93">
        <v>0</v>
      </c>
      <c r="F6" s="94">
        <f>Scores!D6</f>
        <v>5</v>
      </c>
      <c r="G6" s="89">
        <v>49820</v>
      </c>
    </row>
    <row r="7" spans="1:7" ht="36" customHeight="1" x14ac:dyDescent="0.25">
      <c r="A7" s="74" t="s">
        <v>61</v>
      </c>
      <c r="B7" s="75">
        <v>21490556</v>
      </c>
      <c r="C7" s="75" t="s">
        <v>21</v>
      </c>
      <c r="D7" s="87">
        <v>0</v>
      </c>
      <c r="E7" s="77" t="s">
        <v>58</v>
      </c>
      <c r="F7" s="76">
        <f>Scores!D7</f>
        <v>6</v>
      </c>
      <c r="G7" s="84">
        <v>50000</v>
      </c>
    </row>
    <row r="8" spans="1:7" ht="36" customHeight="1" x14ac:dyDescent="0.25">
      <c r="A8" s="74" t="s">
        <v>62</v>
      </c>
      <c r="B8" s="75">
        <v>20365812</v>
      </c>
      <c r="C8" s="75" t="s">
        <v>16</v>
      </c>
      <c r="D8" s="87">
        <v>0</v>
      </c>
      <c r="E8" s="77" t="s">
        <v>58</v>
      </c>
      <c r="F8" s="78">
        <f>Scores!D8</f>
        <v>7</v>
      </c>
      <c r="G8" s="84">
        <v>50000</v>
      </c>
    </row>
    <row r="9" spans="1:7" ht="36" customHeight="1" x14ac:dyDescent="0.25">
      <c r="A9" s="88" t="s">
        <v>19</v>
      </c>
      <c r="B9" s="91">
        <v>21488579</v>
      </c>
      <c r="C9" s="91" t="s">
        <v>16</v>
      </c>
      <c r="D9" s="93">
        <v>0</v>
      </c>
      <c r="E9" s="93">
        <v>0</v>
      </c>
      <c r="F9" s="94">
        <f>Scores!D9</f>
        <v>8</v>
      </c>
      <c r="G9" s="89">
        <v>39000</v>
      </c>
    </row>
    <row r="10" spans="1:7" ht="36" customHeight="1" x14ac:dyDescent="0.25">
      <c r="A10" s="74" t="s">
        <v>63</v>
      </c>
      <c r="B10" s="75">
        <v>36943392</v>
      </c>
      <c r="C10" s="75" t="s">
        <v>23</v>
      </c>
      <c r="D10" s="87">
        <v>0</v>
      </c>
      <c r="E10" s="77" t="s">
        <v>58</v>
      </c>
      <c r="F10" s="76">
        <f>Scores!D10</f>
        <v>9</v>
      </c>
      <c r="G10" s="84">
        <v>50000</v>
      </c>
    </row>
    <row r="11" spans="1:7" ht="36" customHeight="1" x14ac:dyDescent="0.25">
      <c r="A11" s="74" t="s">
        <v>64</v>
      </c>
      <c r="B11" s="75">
        <v>23426347</v>
      </c>
      <c r="C11" s="75" t="s">
        <v>3</v>
      </c>
      <c r="D11" s="87">
        <v>0</v>
      </c>
      <c r="E11" s="77" t="s">
        <v>58</v>
      </c>
      <c r="F11" s="78">
        <f>Scores!D11</f>
        <v>10</v>
      </c>
      <c r="G11" s="84">
        <v>50000</v>
      </c>
    </row>
    <row r="12" spans="1:7" ht="36" x14ac:dyDescent="0.25">
      <c r="A12" s="88" t="s">
        <v>65</v>
      </c>
      <c r="B12" s="91">
        <v>21493560</v>
      </c>
      <c r="C12" s="91" t="s">
        <v>27</v>
      </c>
      <c r="D12" s="93">
        <v>0</v>
      </c>
      <c r="E12" s="93">
        <v>0</v>
      </c>
      <c r="F12" s="94">
        <f>Scores!D12</f>
        <v>11</v>
      </c>
      <c r="G12" s="90">
        <v>30000</v>
      </c>
    </row>
    <row r="13" spans="1:7" ht="18" x14ac:dyDescent="0.35">
      <c r="A13" s="79"/>
      <c r="B13" s="80"/>
      <c r="C13" s="80"/>
      <c r="D13" s="95">
        <v>209118</v>
      </c>
      <c r="E13" s="96">
        <v>300000</v>
      </c>
      <c r="F13" s="96"/>
      <c r="G13" s="97">
        <v>538770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Project Funding</vt:lpstr>
    </vt:vector>
  </TitlesOfParts>
  <Company>NCWRC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NCWRC</dc:creator>
  <cp:lastModifiedBy>Stephen Perry</cp:lastModifiedBy>
  <dcterms:created xsi:type="dcterms:W3CDTF">2010-10-14T13:51:27Z</dcterms:created>
  <dcterms:modified xsi:type="dcterms:W3CDTF">2019-09-12T17:16:02Z</dcterms:modified>
</cp:coreProperties>
</file>